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233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E37" i="1"/>
  <c r="F37" i="1"/>
  <c r="G37" i="1"/>
  <c r="C37" i="1"/>
  <c r="B37" i="1"/>
  <c r="E34" i="1"/>
  <c r="F34" i="1"/>
  <c r="G34" i="1"/>
  <c r="D34" i="1"/>
  <c r="G36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C31" i="1"/>
  <c r="AJ29" i="1"/>
  <c r="AK29" i="1"/>
  <c r="AL29" i="1" s="1"/>
  <c r="AM29" i="1" s="1"/>
  <c r="AN29" i="1" s="1"/>
  <c r="AO29" i="1" s="1"/>
  <c r="AP29" i="1" s="1"/>
  <c r="U29" i="1"/>
  <c r="V29" i="1" s="1"/>
  <c r="W29" i="1" s="1"/>
  <c r="X29" i="1" s="1"/>
  <c r="Y29" i="1" s="1"/>
  <c r="Z29" i="1" s="1"/>
  <c r="AA29" i="1" s="1"/>
  <c r="AB29" i="1" s="1"/>
  <c r="AC29" i="1" s="1"/>
  <c r="AD29" i="1" s="1"/>
  <c r="AE29" i="1" s="1"/>
  <c r="AF29" i="1" s="1"/>
  <c r="AG29" i="1" s="1"/>
  <c r="AH29" i="1" s="1"/>
  <c r="AI29" i="1" s="1"/>
  <c r="E29" i="1"/>
  <c r="F29" i="1"/>
  <c r="G29" i="1" s="1"/>
  <c r="H29" i="1" s="1"/>
  <c r="I29" i="1" s="1"/>
  <c r="J29" i="1" s="1"/>
  <c r="K29" i="1" s="1"/>
  <c r="L29" i="1" s="1"/>
  <c r="M29" i="1" s="1"/>
  <c r="N29" i="1" s="1"/>
  <c r="O29" i="1" s="1"/>
  <c r="P29" i="1" s="1"/>
  <c r="Q29" i="1" s="1"/>
  <c r="R29" i="1" s="1"/>
  <c r="S29" i="1" s="1"/>
  <c r="T29" i="1" s="1"/>
  <c r="E30" i="1"/>
  <c r="F30" i="1" s="1"/>
  <c r="D30" i="1"/>
  <c r="D29" i="1"/>
  <c r="G30" i="1" l="1"/>
  <c r="C24" i="1"/>
  <c r="D23" i="1"/>
  <c r="E23" i="1" s="1"/>
  <c r="D22" i="1"/>
  <c r="E22" i="1" s="1"/>
  <c r="F22" i="1" s="1"/>
  <c r="G22" i="1" s="1"/>
  <c r="C20" i="1"/>
  <c r="D19" i="1"/>
  <c r="D20" i="1" s="1"/>
  <c r="D18" i="1"/>
  <c r="E18" i="1" s="1"/>
  <c r="F18" i="1" s="1"/>
  <c r="G18" i="1" s="1"/>
  <c r="C13" i="1"/>
  <c r="D12" i="1"/>
  <c r="E12" i="1" s="1"/>
  <c r="E13" i="1" s="1"/>
  <c r="D11" i="1"/>
  <c r="D6" i="1"/>
  <c r="D7" i="1" s="1"/>
  <c r="C7" i="1"/>
  <c r="U5" i="1"/>
  <c r="V5" i="1"/>
  <c r="E5" i="1"/>
  <c r="F5" i="1"/>
  <c r="G5" i="1"/>
  <c r="H5" i="1"/>
  <c r="I5" i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D5" i="1"/>
  <c r="H30" i="1" l="1"/>
  <c r="I30" i="1"/>
  <c r="D13" i="1"/>
  <c r="F23" i="1"/>
  <c r="E24" i="1"/>
  <c r="D24" i="1"/>
  <c r="E19" i="1"/>
  <c r="F12" i="1"/>
  <c r="F13" i="1" s="1"/>
  <c r="E11" i="1"/>
  <c r="F11" i="1" s="1"/>
  <c r="G11" i="1" s="1"/>
  <c r="H11" i="1" s="1"/>
  <c r="I11" i="1" s="1"/>
  <c r="J11" i="1" s="1"/>
  <c r="K11" i="1" s="1"/>
  <c r="L11" i="1" s="1"/>
  <c r="E6" i="1"/>
  <c r="J30" i="1" l="1"/>
  <c r="G23" i="1"/>
  <c r="G24" i="1" s="1"/>
  <c r="F24" i="1"/>
  <c r="B24" i="1" s="1"/>
  <c r="F19" i="1"/>
  <c r="E20" i="1"/>
  <c r="G12" i="1"/>
  <c r="G13" i="1" s="1"/>
  <c r="E7" i="1"/>
  <c r="F6" i="1"/>
  <c r="K30" i="1" l="1"/>
  <c r="F20" i="1"/>
  <c r="G19" i="1"/>
  <c r="G20" i="1" s="1"/>
  <c r="H12" i="1"/>
  <c r="H13" i="1" s="1"/>
  <c r="G6" i="1"/>
  <c r="F7" i="1"/>
  <c r="L30" i="1" l="1"/>
  <c r="B20" i="1"/>
  <c r="I12" i="1"/>
  <c r="I13" i="1" s="1"/>
  <c r="H6" i="1"/>
  <c r="G7" i="1"/>
  <c r="M30" i="1" l="1"/>
  <c r="J12" i="1"/>
  <c r="J13" i="1" s="1"/>
  <c r="I6" i="1"/>
  <c r="H7" i="1"/>
  <c r="N30" i="1" l="1"/>
  <c r="K12" i="1"/>
  <c r="J6" i="1"/>
  <c r="I7" i="1"/>
  <c r="O30" i="1" l="1"/>
  <c r="L12" i="1"/>
  <c r="L13" i="1" s="1"/>
  <c r="K13" i="1"/>
  <c r="K6" i="1"/>
  <c r="J7" i="1"/>
  <c r="P30" i="1" l="1"/>
  <c r="B13" i="1"/>
  <c r="L6" i="1"/>
  <c r="K7" i="1"/>
  <c r="Q30" i="1" l="1"/>
  <c r="M6" i="1"/>
  <c r="L7" i="1"/>
  <c r="R30" i="1" l="1"/>
  <c r="N6" i="1"/>
  <c r="M7" i="1"/>
  <c r="S30" i="1" l="1"/>
  <c r="O6" i="1"/>
  <c r="N7" i="1"/>
  <c r="T30" i="1" l="1"/>
  <c r="P6" i="1"/>
  <c r="O7" i="1"/>
  <c r="U30" i="1" l="1"/>
  <c r="Q6" i="1"/>
  <c r="P7" i="1"/>
  <c r="V30" i="1" l="1"/>
  <c r="R6" i="1"/>
  <c r="Q7" i="1"/>
  <c r="W30" i="1" l="1"/>
  <c r="S6" i="1"/>
  <c r="R7" i="1"/>
  <c r="X30" i="1" l="1"/>
  <c r="T6" i="1"/>
  <c r="S7" i="1"/>
  <c r="Y30" i="1" l="1"/>
  <c r="U6" i="1"/>
  <c r="T7" i="1"/>
  <c r="Z30" i="1" l="1"/>
  <c r="V6" i="1"/>
  <c r="V7" i="1" s="1"/>
  <c r="U7" i="1"/>
  <c r="AA30" i="1" l="1"/>
  <c r="B7" i="1"/>
  <c r="AB30" i="1" l="1"/>
  <c r="AC30" i="1" l="1"/>
  <c r="AD30" i="1" l="1"/>
  <c r="AE30" i="1" l="1"/>
  <c r="AF30" i="1" l="1"/>
  <c r="AG30" i="1" l="1"/>
  <c r="AH30" i="1" l="1"/>
  <c r="AI30" i="1" l="1"/>
  <c r="AJ30" i="1" l="1"/>
  <c r="AK30" i="1" l="1"/>
  <c r="AK31" i="1" s="1"/>
  <c r="AL30" i="1" l="1"/>
  <c r="AL31" i="1" s="1"/>
  <c r="AM30" i="1" l="1"/>
  <c r="AM31" i="1" s="1"/>
  <c r="AN30" i="1" l="1"/>
  <c r="AN31" i="1" s="1"/>
  <c r="AO30" i="1" l="1"/>
  <c r="AO31" i="1" s="1"/>
  <c r="AP30" i="1" l="1"/>
  <c r="AP31" i="1" s="1"/>
  <c r="B31" i="1" s="1"/>
</calcChain>
</file>

<file path=xl/sharedStrings.xml><?xml version="1.0" encoding="utf-8"?>
<sst xmlns="http://schemas.openxmlformats.org/spreadsheetml/2006/main" count="2" uniqueCount="2">
  <si>
    <t>Chine 10 ans = 3% 2030</t>
  </si>
  <si>
    <t>DANS 5 ANS (en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</si>
</sst>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9" formatCode="0.00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9" fontId="0" fillId="2" borderId="0" xfId="0" applyNumberFormat="1" applyFill="1"/>
    <xf numFmtId="164" fontId="0" fillId="0" borderId="0" xfId="0" applyNumberFormat="1"/>
    <xf numFmtId="0" fontId="0" fillId="0" borderId="1" xfId="0" applyBorder="1"/>
    <xf numFmtId="0" fontId="0" fillId="2" borderId="1" xfId="0" applyFill="1" applyBorder="1"/>
    <xf numFmtId="2" fontId="0" fillId="0" borderId="1" xfId="0" applyNumberFormat="1" applyBorder="1"/>
    <xf numFmtId="10" fontId="0" fillId="2" borderId="0" xfId="0" applyNumberFormat="1" applyFill="1"/>
    <xf numFmtId="14" fontId="0" fillId="0" borderId="0" xfId="0" applyNumberFormat="1"/>
    <xf numFmtId="16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S37"/>
  <sheetViews>
    <sheetView tabSelected="1" topLeftCell="A25" zoomScale="110" zoomScaleNormal="110" workbookViewId="0">
      <selection activeCell="B37" sqref="B37"/>
    </sheetView>
  </sheetViews>
  <sheetFormatPr baseColWidth="10" defaultRowHeight="15" x14ac:dyDescent="0.25"/>
  <sheetData>
    <row r="3" spans="2:22" x14ac:dyDescent="0.25">
      <c r="C3" s="2">
        <v>0.08</v>
      </c>
    </row>
    <row r="5" spans="2:22" x14ac:dyDescent="0.25">
      <c r="B5">
        <v>0</v>
      </c>
      <c r="C5">
        <v>1</v>
      </c>
      <c r="D5">
        <f>C5+1</f>
        <v>2</v>
      </c>
      <c r="E5">
        <f t="shared" ref="E5:V5" si="0">D5+1</f>
        <v>3</v>
      </c>
      <c r="F5">
        <f t="shared" si="0"/>
        <v>4</v>
      </c>
      <c r="G5">
        <f t="shared" si="0"/>
        <v>5</v>
      </c>
      <c r="H5">
        <f t="shared" si="0"/>
        <v>6</v>
      </c>
      <c r="I5">
        <f t="shared" si="0"/>
        <v>7</v>
      </c>
      <c r="J5">
        <f t="shared" si="0"/>
        <v>8</v>
      </c>
      <c r="K5">
        <f t="shared" si="0"/>
        <v>9</v>
      </c>
      <c r="L5">
        <f t="shared" si="0"/>
        <v>10</v>
      </c>
      <c r="M5">
        <f t="shared" si="0"/>
        <v>11</v>
      </c>
      <c r="N5">
        <f t="shared" si="0"/>
        <v>12</v>
      </c>
      <c r="O5">
        <f t="shared" si="0"/>
        <v>13</v>
      </c>
      <c r="P5">
        <f t="shared" si="0"/>
        <v>14</v>
      </c>
      <c r="Q5">
        <f t="shared" si="0"/>
        <v>15</v>
      </c>
      <c r="R5">
        <f t="shared" si="0"/>
        <v>16</v>
      </c>
      <c r="S5">
        <f t="shared" si="0"/>
        <v>17</v>
      </c>
      <c r="T5">
        <f t="shared" si="0"/>
        <v>18</v>
      </c>
      <c r="U5">
        <f>T5+1</f>
        <v>19</v>
      </c>
      <c r="V5">
        <f t="shared" si="0"/>
        <v>20</v>
      </c>
    </row>
    <row r="6" spans="2:22" x14ac:dyDescent="0.25">
      <c r="C6" s="1">
        <v>10</v>
      </c>
      <c r="D6">
        <f>C6</f>
        <v>10</v>
      </c>
      <c r="E6">
        <f t="shared" ref="E6:U6" si="1">D6</f>
        <v>10</v>
      </c>
      <c r="F6">
        <f t="shared" si="1"/>
        <v>10</v>
      </c>
      <c r="G6">
        <f t="shared" si="1"/>
        <v>10</v>
      </c>
      <c r="H6">
        <f t="shared" si="1"/>
        <v>10</v>
      </c>
      <c r="I6">
        <f t="shared" si="1"/>
        <v>10</v>
      </c>
      <c r="J6">
        <f t="shared" si="1"/>
        <v>10</v>
      </c>
      <c r="K6">
        <f t="shared" si="1"/>
        <v>10</v>
      </c>
      <c r="L6">
        <f t="shared" si="1"/>
        <v>10</v>
      </c>
      <c r="M6">
        <f t="shared" si="1"/>
        <v>10</v>
      </c>
      <c r="N6">
        <f t="shared" si="1"/>
        <v>10</v>
      </c>
      <c r="O6">
        <f t="shared" si="1"/>
        <v>10</v>
      </c>
      <c r="P6">
        <f t="shared" si="1"/>
        <v>10</v>
      </c>
      <c r="Q6">
        <f t="shared" si="1"/>
        <v>10</v>
      </c>
      <c r="R6">
        <f t="shared" si="1"/>
        <v>10</v>
      </c>
      <c r="S6">
        <f t="shared" si="1"/>
        <v>10</v>
      </c>
      <c r="T6">
        <f t="shared" si="1"/>
        <v>10</v>
      </c>
      <c r="U6">
        <f t="shared" si="1"/>
        <v>10</v>
      </c>
      <c r="V6">
        <f>U6+100</f>
        <v>110</v>
      </c>
    </row>
    <row r="7" spans="2:22" x14ac:dyDescent="0.25">
      <c r="B7" s="3">
        <f>SUM(C7:V7)</f>
        <v>119.63629481489853</v>
      </c>
      <c r="C7" s="3">
        <f>C6/(1+$C$3)^C5</f>
        <v>9.2592592592592595</v>
      </c>
      <c r="D7" s="3">
        <f t="shared" ref="D7:V7" si="2">D6/(1+$C$3)^D5</f>
        <v>8.5733882030178314</v>
      </c>
      <c r="E7" s="3">
        <f t="shared" si="2"/>
        <v>7.938322410201696</v>
      </c>
      <c r="F7" s="3">
        <f t="shared" si="2"/>
        <v>7.3502985279645321</v>
      </c>
      <c r="G7" s="3">
        <f t="shared" si="2"/>
        <v>6.8058319703375298</v>
      </c>
      <c r="H7" s="3">
        <f t="shared" si="2"/>
        <v>6.3016962688310461</v>
      </c>
      <c r="I7" s="3">
        <f t="shared" si="2"/>
        <v>5.834903952621338</v>
      </c>
      <c r="J7" s="3">
        <f t="shared" si="2"/>
        <v>5.4026888450197577</v>
      </c>
      <c r="K7" s="3">
        <f t="shared" si="2"/>
        <v>5.0024896713145903</v>
      </c>
      <c r="L7" s="3">
        <f t="shared" si="2"/>
        <v>4.6319348808468428</v>
      </c>
      <c r="M7" s="3">
        <f t="shared" si="2"/>
        <v>4.2888285933767065</v>
      </c>
      <c r="N7" s="3">
        <f t="shared" si="2"/>
        <v>3.9711375864599128</v>
      </c>
      <c r="O7" s="3">
        <f t="shared" si="2"/>
        <v>3.6769792467221416</v>
      </c>
      <c r="P7" s="3">
        <f t="shared" si="2"/>
        <v>3.404610413631612</v>
      </c>
      <c r="Q7" s="3">
        <f t="shared" si="2"/>
        <v>3.1524170496588995</v>
      </c>
      <c r="R7" s="3">
        <f t="shared" si="2"/>
        <v>2.9189046756100923</v>
      </c>
      <c r="S7" s="3">
        <f t="shared" si="2"/>
        <v>2.7026895144537892</v>
      </c>
      <c r="T7" s="3">
        <f t="shared" si="2"/>
        <v>2.5024902911609157</v>
      </c>
      <c r="U7" s="3">
        <f t="shared" si="2"/>
        <v>2.3171206399638105</v>
      </c>
      <c r="V7" s="3">
        <f t="shared" si="2"/>
        <v>23.60030281444622</v>
      </c>
    </row>
    <row r="10" spans="2:22" x14ac:dyDescent="0.25">
      <c r="B10" s="2">
        <v>0.05</v>
      </c>
      <c r="C10" t="s">
        <v>0</v>
      </c>
    </row>
    <row r="11" spans="2:22" x14ac:dyDescent="0.25">
      <c r="B11">
        <v>0</v>
      </c>
      <c r="C11">
        <v>1</v>
      </c>
      <c r="D11">
        <f>C11+1</f>
        <v>2</v>
      </c>
      <c r="E11">
        <f t="shared" ref="E11:L11" si="3">D11+1</f>
        <v>3</v>
      </c>
      <c r="F11">
        <f t="shared" si="3"/>
        <v>4</v>
      </c>
      <c r="G11">
        <f t="shared" si="3"/>
        <v>5</v>
      </c>
      <c r="H11">
        <f t="shared" si="3"/>
        <v>6</v>
      </c>
      <c r="I11">
        <f t="shared" si="3"/>
        <v>7</v>
      </c>
      <c r="J11">
        <f t="shared" si="3"/>
        <v>8</v>
      </c>
      <c r="K11">
        <f t="shared" si="3"/>
        <v>9</v>
      </c>
      <c r="L11">
        <f t="shared" si="3"/>
        <v>10</v>
      </c>
    </row>
    <row r="12" spans="2:22" x14ac:dyDescent="0.25">
      <c r="C12" s="1">
        <v>4</v>
      </c>
      <c r="D12">
        <f>C12</f>
        <v>4</v>
      </c>
      <c r="E12">
        <f t="shared" ref="E12:K12" si="4">D12</f>
        <v>4</v>
      </c>
      <c r="F12">
        <f t="shared" si="4"/>
        <v>4</v>
      </c>
      <c r="G12">
        <f t="shared" si="4"/>
        <v>4</v>
      </c>
      <c r="H12">
        <f t="shared" si="4"/>
        <v>4</v>
      </c>
      <c r="I12">
        <f t="shared" si="4"/>
        <v>4</v>
      </c>
      <c r="J12">
        <f t="shared" si="4"/>
        <v>4</v>
      </c>
      <c r="K12">
        <f t="shared" si="4"/>
        <v>4</v>
      </c>
      <c r="L12">
        <f>K12+100</f>
        <v>104</v>
      </c>
    </row>
    <row r="13" spans="2:22" x14ac:dyDescent="0.25">
      <c r="B13" s="3">
        <f>SUM(C13:V13)</f>
        <v>92.278265070815181</v>
      </c>
      <c r="C13" s="3">
        <f>C12/(1+$B$10)^C11</f>
        <v>3.8095238095238093</v>
      </c>
      <c r="D13" s="3">
        <f t="shared" ref="D13:L13" si="5">D12/(1+$B$10)^D11</f>
        <v>3.6281179138321993</v>
      </c>
      <c r="E13" s="3">
        <f t="shared" si="5"/>
        <v>3.4553503941259041</v>
      </c>
      <c r="F13" s="3">
        <f t="shared" si="5"/>
        <v>3.2908098991675279</v>
      </c>
      <c r="G13" s="3">
        <f t="shared" si="5"/>
        <v>3.1341046658738358</v>
      </c>
      <c r="H13" s="3">
        <f t="shared" si="5"/>
        <v>2.9848615865465105</v>
      </c>
      <c r="I13" s="3">
        <f t="shared" si="5"/>
        <v>2.8427253205204859</v>
      </c>
      <c r="J13" s="3">
        <f t="shared" si="5"/>
        <v>2.7073574481147489</v>
      </c>
      <c r="K13" s="3">
        <f t="shared" si="5"/>
        <v>2.578435664871189</v>
      </c>
      <c r="L13" s="3">
        <f t="shared" si="5"/>
        <v>63.846978368238972</v>
      </c>
    </row>
    <row r="16" spans="2:22" x14ac:dyDescent="0.25">
      <c r="B16" t="s">
        <v>1</v>
      </c>
    </row>
    <row r="17" spans="2:45" x14ac:dyDescent="0.25">
      <c r="B17" s="2">
        <v>0.03</v>
      </c>
    </row>
    <row r="18" spans="2:45" x14ac:dyDescent="0.25">
      <c r="B18" s="4">
        <v>0</v>
      </c>
      <c r="C18" s="4">
        <v>1</v>
      </c>
      <c r="D18" s="4">
        <f>C18+1</f>
        <v>2</v>
      </c>
      <c r="E18" s="4">
        <f t="shared" ref="E18:G18" si="6">D18+1</f>
        <v>3</v>
      </c>
      <c r="F18" s="4">
        <f t="shared" si="6"/>
        <v>4</v>
      </c>
      <c r="G18" s="4">
        <f t="shared" si="6"/>
        <v>5</v>
      </c>
    </row>
    <row r="19" spans="2:45" x14ac:dyDescent="0.25">
      <c r="B19" s="4"/>
      <c r="C19" s="5">
        <v>4</v>
      </c>
      <c r="D19" s="4">
        <f>C19</f>
        <v>4</v>
      </c>
      <c r="E19" s="4">
        <f t="shared" ref="E19:F19" si="7">D19</f>
        <v>4</v>
      </c>
      <c r="F19" s="4">
        <f t="shared" si="7"/>
        <v>4</v>
      </c>
      <c r="G19" s="4">
        <f>F19+100</f>
        <v>104</v>
      </c>
    </row>
    <row r="20" spans="2:45" x14ac:dyDescent="0.25">
      <c r="B20" s="6">
        <f>SUM(C20:V20)</f>
        <v>104.57970718719454</v>
      </c>
      <c r="C20" s="6">
        <f>C19/(1+$B$17)^C18</f>
        <v>3.883495145631068</v>
      </c>
      <c r="D20" s="6">
        <f t="shared" ref="D20:G20" si="8">D19/(1+$B$17)^D18</f>
        <v>3.7703836365350174</v>
      </c>
      <c r="E20" s="6">
        <f t="shared" si="8"/>
        <v>3.6605666374126384</v>
      </c>
      <c r="F20" s="6">
        <f t="shared" si="8"/>
        <v>3.553948191662756</v>
      </c>
      <c r="G20" s="6">
        <f t="shared" si="8"/>
        <v>89.711313575953071</v>
      </c>
    </row>
    <row r="22" spans="2:45" x14ac:dyDescent="0.25">
      <c r="B22" s="4">
        <v>0</v>
      </c>
      <c r="C22" s="4">
        <v>1</v>
      </c>
      <c r="D22" s="4">
        <f>C22+1</f>
        <v>2</v>
      </c>
      <c r="E22" s="4">
        <f t="shared" ref="E22:G22" si="9">D22+1</f>
        <v>3</v>
      </c>
      <c r="F22" s="4">
        <f t="shared" si="9"/>
        <v>4</v>
      </c>
      <c r="G22" s="4">
        <f t="shared" si="9"/>
        <v>5</v>
      </c>
    </row>
    <row r="23" spans="2:45" x14ac:dyDescent="0.25">
      <c r="B23" s="4"/>
      <c r="C23" s="5">
        <v>0</v>
      </c>
      <c r="D23" s="4">
        <f>C23</f>
        <v>0</v>
      </c>
      <c r="E23" s="4">
        <f t="shared" ref="E23:F23" si="10">D23</f>
        <v>0</v>
      </c>
      <c r="F23" s="4">
        <f t="shared" si="10"/>
        <v>0</v>
      </c>
      <c r="G23" s="4">
        <f>F23+100</f>
        <v>100</v>
      </c>
    </row>
    <row r="24" spans="2:45" x14ac:dyDescent="0.25">
      <c r="B24" s="6">
        <f>SUM(C24:V24)</f>
        <v>86.260878438416412</v>
      </c>
      <c r="C24" s="6">
        <f>C23/(1+$B$17)^C22</f>
        <v>0</v>
      </c>
      <c r="D24" s="6">
        <f t="shared" ref="D24" si="11">D23/(1+$B$17)^D22</f>
        <v>0</v>
      </c>
      <c r="E24" s="6">
        <f t="shared" ref="E24" si="12">E23/(1+$B$17)^E22</f>
        <v>0</v>
      </c>
      <c r="F24" s="6">
        <f t="shared" ref="F24" si="13">F23/(1+$B$17)^F22</f>
        <v>0</v>
      </c>
      <c r="G24" s="6">
        <f t="shared" ref="G24" si="14">G23/(1+$B$17)^G22</f>
        <v>86.260878438416412</v>
      </c>
    </row>
    <row r="28" spans="2:45" x14ac:dyDescent="0.25">
      <c r="B28" s="7">
        <v>0.04</v>
      </c>
    </row>
    <row r="29" spans="2:45" x14ac:dyDescent="0.25">
      <c r="B29">
        <v>0</v>
      </c>
      <c r="C29">
        <v>1</v>
      </c>
      <c r="D29">
        <f>C29+1</f>
        <v>2</v>
      </c>
      <c r="E29">
        <f t="shared" ref="E29:T29" si="15">D29+1</f>
        <v>3</v>
      </c>
      <c r="F29">
        <f t="shared" si="15"/>
        <v>4</v>
      </c>
      <c r="G29">
        <f t="shared" si="15"/>
        <v>5</v>
      </c>
      <c r="H29">
        <f t="shared" si="15"/>
        <v>6</v>
      </c>
      <c r="I29">
        <f t="shared" si="15"/>
        <v>7</v>
      </c>
      <c r="J29">
        <f t="shared" si="15"/>
        <v>8</v>
      </c>
      <c r="K29">
        <f t="shared" si="15"/>
        <v>9</v>
      </c>
      <c r="L29">
        <f t="shared" si="15"/>
        <v>10</v>
      </c>
      <c r="M29">
        <f t="shared" si="15"/>
        <v>11</v>
      </c>
      <c r="N29">
        <f t="shared" si="15"/>
        <v>12</v>
      </c>
      <c r="O29">
        <f t="shared" si="15"/>
        <v>13</v>
      </c>
      <c r="P29">
        <f t="shared" si="15"/>
        <v>14</v>
      </c>
      <c r="Q29">
        <f t="shared" si="15"/>
        <v>15</v>
      </c>
      <c r="R29">
        <f t="shared" si="15"/>
        <v>16</v>
      </c>
      <c r="S29">
        <f t="shared" si="15"/>
        <v>17</v>
      </c>
      <c r="T29">
        <f t="shared" si="15"/>
        <v>18</v>
      </c>
      <c r="U29">
        <f>T29+1</f>
        <v>19</v>
      </c>
      <c r="V29">
        <f t="shared" ref="V29:AI29" si="16">U29+1</f>
        <v>20</v>
      </c>
      <c r="W29">
        <f t="shared" si="16"/>
        <v>21</v>
      </c>
      <c r="X29">
        <f t="shared" si="16"/>
        <v>22</v>
      </c>
      <c r="Y29">
        <f t="shared" si="16"/>
        <v>23</v>
      </c>
      <c r="Z29">
        <f t="shared" si="16"/>
        <v>24</v>
      </c>
      <c r="AA29">
        <f t="shared" si="16"/>
        <v>25</v>
      </c>
      <c r="AB29">
        <f t="shared" si="16"/>
        <v>26</v>
      </c>
      <c r="AC29">
        <f t="shared" si="16"/>
        <v>27</v>
      </c>
      <c r="AD29">
        <f t="shared" si="16"/>
        <v>28</v>
      </c>
      <c r="AE29">
        <f t="shared" si="16"/>
        <v>29</v>
      </c>
      <c r="AF29">
        <f t="shared" si="16"/>
        <v>30</v>
      </c>
      <c r="AG29">
        <f t="shared" si="16"/>
        <v>31</v>
      </c>
      <c r="AH29">
        <f t="shared" si="16"/>
        <v>32</v>
      </c>
      <c r="AI29">
        <f t="shared" si="16"/>
        <v>33</v>
      </c>
      <c r="AJ29">
        <f>AI29+1</f>
        <v>34</v>
      </c>
      <c r="AK29">
        <f t="shared" ref="AK29:AP29" si="17">AJ29+1</f>
        <v>35</v>
      </c>
      <c r="AL29">
        <f t="shared" si="17"/>
        <v>36</v>
      </c>
      <c r="AM29">
        <f t="shared" si="17"/>
        <v>37</v>
      </c>
      <c r="AN29">
        <f t="shared" si="17"/>
        <v>38</v>
      </c>
      <c r="AO29">
        <f t="shared" si="17"/>
        <v>39</v>
      </c>
      <c r="AP29">
        <f t="shared" si="17"/>
        <v>40</v>
      </c>
    </row>
    <row r="30" spans="2:45" x14ac:dyDescent="0.25">
      <c r="C30" s="1">
        <v>4</v>
      </c>
      <c r="D30">
        <f>C30</f>
        <v>4</v>
      </c>
      <c r="E30">
        <f t="shared" ref="E30:T30" si="18">D30</f>
        <v>4</v>
      </c>
      <c r="F30">
        <f t="shared" si="18"/>
        <v>4</v>
      </c>
      <c r="G30">
        <f t="shared" si="18"/>
        <v>4</v>
      </c>
      <c r="H30">
        <f t="shared" si="18"/>
        <v>4</v>
      </c>
      <c r="I30">
        <f t="shared" si="18"/>
        <v>4</v>
      </c>
      <c r="J30">
        <f t="shared" si="18"/>
        <v>4</v>
      </c>
      <c r="K30">
        <f t="shared" si="18"/>
        <v>4</v>
      </c>
      <c r="L30">
        <f t="shared" si="18"/>
        <v>4</v>
      </c>
      <c r="M30">
        <f t="shared" si="18"/>
        <v>4</v>
      </c>
      <c r="N30">
        <f t="shared" si="18"/>
        <v>4</v>
      </c>
      <c r="O30">
        <f t="shared" si="18"/>
        <v>4</v>
      </c>
      <c r="P30">
        <f t="shared" si="18"/>
        <v>4</v>
      </c>
      <c r="Q30">
        <f t="shared" si="18"/>
        <v>4</v>
      </c>
      <c r="R30">
        <f t="shared" si="18"/>
        <v>4</v>
      </c>
      <c r="S30">
        <f t="shared" si="18"/>
        <v>4</v>
      </c>
      <c r="T30">
        <f t="shared" si="18"/>
        <v>4</v>
      </c>
      <c r="U30">
        <f>T30</f>
        <v>4</v>
      </c>
      <c r="V30">
        <f t="shared" ref="V30:AI30" si="19">U30</f>
        <v>4</v>
      </c>
      <c r="W30">
        <f t="shared" si="19"/>
        <v>4</v>
      </c>
      <c r="X30">
        <f t="shared" si="19"/>
        <v>4</v>
      </c>
      <c r="Y30">
        <f t="shared" si="19"/>
        <v>4</v>
      </c>
      <c r="Z30">
        <f t="shared" si="19"/>
        <v>4</v>
      </c>
      <c r="AA30">
        <f t="shared" si="19"/>
        <v>4</v>
      </c>
      <c r="AB30">
        <f t="shared" si="19"/>
        <v>4</v>
      </c>
      <c r="AC30">
        <f t="shared" si="19"/>
        <v>4</v>
      </c>
      <c r="AD30">
        <f t="shared" si="19"/>
        <v>4</v>
      </c>
      <c r="AE30">
        <f t="shared" si="19"/>
        <v>4</v>
      </c>
      <c r="AF30">
        <f t="shared" si="19"/>
        <v>4</v>
      </c>
      <c r="AG30">
        <f t="shared" si="19"/>
        <v>4</v>
      </c>
      <c r="AH30">
        <f t="shared" si="19"/>
        <v>4</v>
      </c>
      <c r="AI30">
        <f t="shared" si="19"/>
        <v>4</v>
      </c>
      <c r="AJ30">
        <f>AI30</f>
        <v>4</v>
      </c>
      <c r="AK30">
        <f t="shared" ref="AK30:AO30" si="20">AJ30</f>
        <v>4</v>
      </c>
      <c r="AL30">
        <f t="shared" si="20"/>
        <v>4</v>
      </c>
      <c r="AM30">
        <f t="shared" si="20"/>
        <v>4</v>
      </c>
      <c r="AN30">
        <f t="shared" si="20"/>
        <v>4</v>
      </c>
      <c r="AO30">
        <f t="shared" si="20"/>
        <v>4</v>
      </c>
      <c r="AP30">
        <f>AO30+100</f>
        <v>104</v>
      </c>
    </row>
    <row r="31" spans="2:45" x14ac:dyDescent="0.25">
      <c r="B31" s="3">
        <f>SUM(C31:AP31)</f>
        <v>99.999999999999915</v>
      </c>
      <c r="C31" s="3">
        <f>C30/(1+$B$28)^C29</f>
        <v>3.8461538461538458</v>
      </c>
      <c r="D31" s="3">
        <f t="shared" ref="D31:AP31" si="21">D30/(1+$B$28)^D29</f>
        <v>3.6982248520710055</v>
      </c>
      <c r="E31" s="3">
        <f t="shared" si="21"/>
        <v>3.5559854346836595</v>
      </c>
      <c r="F31" s="3">
        <f t="shared" si="21"/>
        <v>3.4192167641189029</v>
      </c>
      <c r="G31" s="3">
        <f t="shared" si="21"/>
        <v>3.2877084270374062</v>
      </c>
      <c r="H31" s="3">
        <f t="shared" si="21"/>
        <v>3.1612581029205828</v>
      </c>
      <c r="I31" s="3">
        <f t="shared" si="21"/>
        <v>3.0396712528082532</v>
      </c>
      <c r="J31" s="3">
        <f t="shared" si="21"/>
        <v>2.9227608200079351</v>
      </c>
      <c r="K31" s="3">
        <f t="shared" si="21"/>
        <v>2.8103469423153218</v>
      </c>
      <c r="L31" s="3">
        <f t="shared" si="21"/>
        <v>2.702256675303194</v>
      </c>
      <c r="M31" s="3">
        <f t="shared" si="21"/>
        <v>2.5983237262530716</v>
      </c>
      <c r="N31" s="3">
        <f t="shared" si="21"/>
        <v>2.4983881983202605</v>
      </c>
      <c r="O31" s="3">
        <f t="shared" si="21"/>
        <v>2.402296344538712</v>
      </c>
      <c r="P31" s="3">
        <f t="shared" si="21"/>
        <v>2.3099003312872233</v>
      </c>
      <c r="Q31" s="3">
        <f t="shared" si="21"/>
        <v>2.2210580108530991</v>
      </c>
      <c r="R31" s="3">
        <f t="shared" si="21"/>
        <v>2.1356327027433641</v>
      </c>
      <c r="S31" s="3">
        <f t="shared" si="21"/>
        <v>2.053492983407081</v>
      </c>
      <c r="T31" s="3">
        <f t="shared" si="21"/>
        <v>1.9745124840452699</v>
      </c>
      <c r="U31" s="3">
        <f t="shared" si="21"/>
        <v>1.898569696197375</v>
      </c>
      <c r="V31" s="3">
        <f t="shared" si="21"/>
        <v>1.8255477848051682</v>
      </c>
      <c r="W31" s="3">
        <f t="shared" si="21"/>
        <v>1.7553344084665075</v>
      </c>
      <c r="X31" s="3">
        <f t="shared" si="21"/>
        <v>1.6878215466024111</v>
      </c>
      <c r="Y31" s="3">
        <f t="shared" si="21"/>
        <v>1.6229053332715493</v>
      </c>
      <c r="Z31" s="3">
        <f t="shared" si="21"/>
        <v>1.5604858973764897</v>
      </c>
      <c r="AA31" s="3">
        <f t="shared" si="21"/>
        <v>1.5004672090158551</v>
      </c>
      <c r="AB31" s="3">
        <f t="shared" si="21"/>
        <v>1.4427569317460147</v>
      </c>
      <c r="AC31" s="3">
        <f t="shared" si="21"/>
        <v>1.387266280525014</v>
      </c>
      <c r="AD31" s="3">
        <f t="shared" si="21"/>
        <v>1.3339098851202056</v>
      </c>
      <c r="AE31" s="3">
        <f t="shared" si="21"/>
        <v>1.2826056587694283</v>
      </c>
      <c r="AF31" s="3">
        <f t="shared" si="21"/>
        <v>1.2332746718936813</v>
      </c>
      <c r="AG31" s="3">
        <f t="shared" si="21"/>
        <v>1.1858410306670011</v>
      </c>
      <c r="AH31" s="3">
        <f t="shared" si="21"/>
        <v>1.1402317602567318</v>
      </c>
      <c r="AI31" s="3">
        <f t="shared" si="21"/>
        <v>1.0963766925545497</v>
      </c>
      <c r="AJ31" s="3">
        <f t="shared" si="21"/>
        <v>1.0542083582255286</v>
      </c>
      <c r="AK31" s="3">
        <f t="shared" si="21"/>
        <v>1.0136618829091619</v>
      </c>
      <c r="AL31" s="3">
        <f t="shared" si="21"/>
        <v>0.97467488741265584</v>
      </c>
      <c r="AM31" s="3">
        <f t="shared" si="21"/>
        <v>0.93718739174293808</v>
      </c>
      <c r="AN31" s="3">
        <f t="shared" si="21"/>
        <v>0.90114172282974825</v>
      </c>
      <c r="AO31" s="3">
        <f t="shared" si="21"/>
        <v>0.86648242579783497</v>
      </c>
      <c r="AP31" s="3">
        <f t="shared" si="21"/>
        <v>21.662060644945868</v>
      </c>
      <c r="AQ31" s="3"/>
      <c r="AR31" s="3"/>
      <c r="AS31" s="3"/>
    </row>
    <row r="32" spans="2:45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2:45" x14ac:dyDescent="0.25">
      <c r="B33" s="7">
        <v>0.12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2:45" x14ac:dyDescent="0.25">
      <c r="C34">
        <v>0</v>
      </c>
      <c r="D34" s="9">
        <f>(D35-$C$35)/365</f>
        <v>3.5616438356164383E-2</v>
      </c>
      <c r="E34" s="9">
        <f>(E35-$C$35)/365</f>
        <v>1.0383561643835617</v>
      </c>
      <c r="F34" s="9">
        <f>(F35-$C$35)/365</f>
        <v>2.0410958904109591</v>
      </c>
      <c r="G34" s="9">
        <f>(G35-$C$35)/365</f>
        <v>3.043835616438356</v>
      </c>
    </row>
    <row r="35" spans="2:45" x14ac:dyDescent="0.25">
      <c r="C35" s="8">
        <v>42667</v>
      </c>
      <c r="D35" s="8">
        <v>42680</v>
      </c>
      <c r="E35" s="8">
        <v>43046</v>
      </c>
      <c r="F35" s="8">
        <v>43412</v>
      </c>
      <c r="G35" s="8">
        <v>43778</v>
      </c>
    </row>
    <row r="36" spans="2:45" x14ac:dyDescent="0.25">
      <c r="C36">
        <v>-4</v>
      </c>
      <c r="D36">
        <v>4.375</v>
      </c>
      <c r="E36">
        <v>4.375</v>
      </c>
      <c r="F36">
        <v>4.375</v>
      </c>
      <c r="G36">
        <f>4.375+100</f>
        <v>104.375</v>
      </c>
    </row>
    <row r="37" spans="2:45" x14ac:dyDescent="0.25">
      <c r="B37">
        <f>SUM(C37:G37)</f>
        <v>81.642108951579544</v>
      </c>
      <c r="C37">
        <f>C36/(1+$B$33)^C34</f>
        <v>-4</v>
      </c>
      <c r="D37">
        <f t="shared" ref="D37:G37" si="22">D36/(1+$B$33)^D34</f>
        <v>4.3573764982750989</v>
      </c>
      <c r="E37">
        <f t="shared" si="22"/>
        <v>3.8893069539502321</v>
      </c>
      <c r="F37">
        <f t="shared" si="22"/>
        <v>3.471517457358495</v>
      </c>
      <c r="G37">
        <f t="shared" si="22"/>
        <v>73.923908041995716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GROUPE IGS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Amphi</dc:creator>
  <cp:lastModifiedBy>p12s403</cp:lastModifiedBy>
  <dcterms:created xsi:type="dcterms:W3CDTF">2020-01-22T15:20:24Z</dcterms:created>
  <dcterms:modified xsi:type="dcterms:W3CDTF">2020-01-23T11:10:24Z</dcterms:modified>
</cp:coreProperties>
</file>